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 Sistemas\SIF\sif 2021\Formatos 4to IFT 2021 - Organismos Operadores de Agua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<sst xmlns="http://schemas.openxmlformats.org/spreadsheetml/2006/main" count="128" uniqueCount="125">
  <si>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</si>
  <si>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</si>
  <si>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</si>
  <si>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</si>
  <si>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</si>
  <si>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</si>
  <si>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</si>
  <si>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</si>
  <si>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</si>
  <si>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</si>
  <si>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</si>
  <si>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</si>
  <si>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</si>
  <si>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</si>
  <si>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</si>
  <si>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</si>
  <si>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</si>
  <si>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</si>
  <si>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</si>
  <si>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</si>
  <si>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</si>
  <si>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</si>
  <si>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</si>
  <si>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</si>
  <si>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</si>
  <si>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</si>
  <si>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</si>
  <si>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</si>
  <si>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</si>
  <si>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</si>
  <si>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</si>
  <si>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</si>
  <si>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</si>
  <si>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</si>
  <si>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</si>
  <si>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</si>
  <si>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</si>
  <si>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</si>
  <si>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</si>
  <si>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</si>
  <si>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</si>
  <si>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</si>
  <si>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</si>
  <si>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</si>
  <si>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</si>
  <si>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</si>
  <si>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</si>
  <si>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</si>
  <si>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</si>
  <si>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</si>
  <si>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</si>
  <si>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</si>
  <si>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</si>
  <si>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</si>
  <si>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</si>
  <si>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</si>
  <si>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</si>
  <si>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</si>
  <si>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</si>
  <si>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</si>
  <si>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</si>
  <si>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</si>
  <si>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</si>
  <si>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</si>
  <si>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</si>
  <si>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</si>
  <si>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</si>
  <si>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</si>
  <si>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</si>
  <si>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</si>
  <si>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</si>
  <si>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</si>
  <si>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</si>
  <si>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</si>
  <si>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</si>
  <si>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</si>
  <si>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</si>
  <si>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</si>
  <si>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</si>
  <si>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</si>
  <si>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</si>
  <si>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</si>
  <si>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</si>
  <si>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</si>
  <si>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</si>
  <si>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</si>
  <si>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</si>
  <si>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</si>
  <si>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</si>
  <si>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</si>
  <si>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</si>
  <si>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</si>
  <si>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</si>
  <si>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</si>
  <si>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</si>
  <si>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</si>
  <si>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</si>
  <si>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</si>
  <si>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</si>
  <si>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</si>
  <si>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</si>
  <si>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</si>
  <si>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</si>
  <si>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</si>
  <si>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</si>
  <si>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</si>
  <si>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</si>
  <si>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</si>
  <si>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</si>
  <si>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</si>
  <si>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</si>
  <si>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</si>
  <si>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</si>
  <si>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</si>
  <si>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</si>
  <si>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</si>
  <si>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</si>
  <si>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</si>
  <si>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</si>
  <si>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</si>
  <si>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</si>
  <si>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</si>
  <si>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</si>
  <si>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 xml:space="preserve">Junta Municipal de Agua y Saneamiento de Nuevo Casas Grandes 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</si>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</sst>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E83" sqref="E8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33114930.27</v>
      </c>
      <c r="D9" s="20">
        <f>SUM(D10:D16)</f>
        <v>20594034.32</v>
      </c>
      <c r="E9" s="11" t="s">
        <v>9</v>
      </c>
      <c r="F9" s="20">
        <f>SUM(F10:F18)</f>
        <v>2959121.4699999997</v>
      </c>
      <c r="G9" s="20">
        <f>SUM(G10:G18)</f>
        <v>75846690.129999995</v>
      </c>
    </row>
    <row r="10" spans="2:8" x14ac:dyDescent="0.25">
      <c r="B10" s="12" t="s">
        <v>10</v>
      </c>
      <c r="C10" s="26">
        <v>50500</v>
      </c>
      <c r="D10" s="26">
        <v>50500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953603.54</v>
      </c>
      <c r="G11" s="26">
        <v>898133.73</v>
      </c>
    </row>
    <row r="12" spans="2:8" ht="24" x14ac:dyDescent="0.25">
      <c r="B12" s="12" t="s">
        <v>14</v>
      </c>
      <c r="C12" s="26">
        <v>5279258.24</v>
      </c>
      <c r="D12" s="26">
        <v>696857.02</v>
      </c>
      <c r="E12" s="13" t="s">
        <v>15</v>
      </c>
      <c r="F12" s="26">
        <v>637075.68999999994</v>
      </c>
      <c r="G12" s="26">
        <v>0</v>
      </c>
    </row>
    <row r="13" spans="2:8" ht="24" x14ac:dyDescent="0.25">
      <c r="B13" s="12" t="s">
        <v>16</v>
      </c>
      <c r="C13" s="26">
        <v>27650143.899999999</v>
      </c>
      <c r="D13" s="26">
        <v>19711649.170000002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135028.13</v>
      </c>
      <c r="D15" s="26">
        <v>135028.13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1366446.17</v>
      </c>
      <c r="G16" s="26">
        <v>7245227.5499999998</v>
      </c>
    </row>
    <row r="17" spans="2:7" ht="24" x14ac:dyDescent="0.25">
      <c r="B17" s="10" t="s">
        <v>24</v>
      </c>
      <c r="C17" s="20">
        <f>SUM(C18:C24)</f>
        <v>290222.32</v>
      </c>
      <c r="D17" s="20">
        <f>SUM(D18:D24)</f>
        <v>72755468.279999986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1996.07</v>
      </c>
      <c r="G18" s="26">
        <v>67703328.849999994</v>
      </c>
    </row>
    <row r="19" spans="2:7" x14ac:dyDescent="0.25">
      <c r="B19" s="12" t="s">
        <v>28</v>
      </c>
      <c r="C19" s="26">
        <v>0</v>
      </c>
      <c r="D19" s="26">
        <v>67701340.549999997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64165</v>
      </c>
      <c r="D20" s="26">
        <v>4843491.41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226057.32</v>
      </c>
      <c r="D22" s="26">
        <v>210636.32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9848639.7300000004</v>
      </c>
      <c r="D25" s="20">
        <f>SUM(D26:D30)</f>
        <v>13712646.380000001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10.3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9848639.7300000004</v>
      </c>
      <c r="D30" s="26">
        <v>13712636.08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3524557.76</v>
      </c>
      <c r="D37" s="27">
        <v>2485523.79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46778350.079999998</v>
      </c>
      <c r="D47" s="20">
        <f>SUM(D41,D38,D37,D31,D25,D17,D9)</f>
        <v>109547672.76999998</v>
      </c>
      <c r="E47" s="14" t="s">
        <v>83</v>
      </c>
      <c r="F47" s="20">
        <f>SUM(F42,F38,F31,F27,F26,F23,F19,F9)</f>
        <v>2959121.4699999997</v>
      </c>
      <c r="G47" s="20">
        <f>SUM(G42,G38,G31,G27,G26,G23,G19,G9)</f>
        <v>75846690.129999995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8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228920411.87</v>
      </c>
      <c r="D52" s="26">
        <v>214692486.97999999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34958430.649999999</v>
      </c>
      <c r="D53" s="26">
        <v>34449335.030000001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257641.07</v>
      </c>
      <c r="D54" s="26">
        <v>257641.07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-68616659.409999996</v>
      </c>
      <c r="D55" s="26">
        <v>-58874401.030000001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2959121.4699999997</v>
      </c>
      <c r="G59" s="20">
        <f>SUM(G47,G57)</f>
        <v>75846690.129999995</v>
      </c>
    </row>
    <row r="60" spans="2:7" ht="24" x14ac:dyDescent="0.25">
      <c r="B60" s="4" t="s">
        <v>103</v>
      </c>
      <c r="C60" s="20">
        <f>SUM(C50:C58)</f>
        <v>195519824.18000001</v>
      </c>
      <c r="D60" s="20">
        <f>SUM(D50:D58)</f>
        <v>190525062.04999998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242298174.25999999</v>
      </c>
      <c r="D62" s="20">
        <f>SUM(D47,D60)</f>
        <v>300072734.81999993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111494406.06999999</v>
      </c>
      <c r="G63" s="20">
        <f>SUM(G64:G66)</f>
        <v>111494406.06999999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111494406.06999999</v>
      </c>
      <c r="G66" s="26">
        <v>111494406.06999999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127844646.72</v>
      </c>
      <c r="G68" s="20">
        <f>SUM(G69:G73)</f>
        <v>112731638.62</v>
      </c>
    </row>
    <row r="69" spans="2:7" x14ac:dyDescent="0.25">
      <c r="B69" s="15"/>
      <c r="C69" s="23"/>
      <c r="D69" s="23"/>
      <c r="E69" s="11" t="s">
        <v>111</v>
      </c>
      <c r="F69" s="26">
        <v>21792834.289999999</v>
      </c>
      <c r="G69" s="26">
        <v>11173710.07</v>
      </c>
    </row>
    <row r="70" spans="2:7" x14ac:dyDescent="0.25">
      <c r="B70" s="15"/>
      <c r="C70" s="23"/>
      <c r="D70" s="23"/>
      <c r="E70" s="11" t="s">
        <v>112</v>
      </c>
      <c r="F70" s="26">
        <v>106051812.43000001</v>
      </c>
      <c r="G70" s="26">
        <v>101557928.55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239339052.78999999</v>
      </c>
      <c r="G79" s="20">
        <f>SUM(G63,G68,G75)</f>
        <v>224226044.69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242298174.25999999</v>
      </c>
      <c r="G81" s="20">
        <f>SUM(G59,G79)</f>
        <v>300072734.81999999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dcterms:created xsi:type="dcterms:W3CDTF">2020-01-08T19:54:23Z</dcterms:created>
  <dcterms:modified xsi:type="dcterms:W3CDTF">2022-01-25T19:56:50Z</dcterms:modified>
</cp:coreProperties>
</file>